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аг.фонд фінансув." sheetId="4" r:id="rId1"/>
  </sheets>
  <calcPr calcId="152511"/>
</workbook>
</file>

<file path=xl/calcChain.xml><?xml version="1.0" encoding="utf-8"?>
<calcChain xmlns="http://schemas.openxmlformats.org/spreadsheetml/2006/main">
  <c r="C15" i="4" l="1"/>
  <c r="B15" i="4"/>
  <c r="D14" i="4"/>
  <c r="D13" i="4"/>
  <c r="D12" i="4"/>
  <c r="D11" i="4"/>
  <c r="D10" i="4"/>
  <c r="D9" i="4"/>
  <c r="D8" i="4"/>
  <c r="D7" i="4"/>
  <c r="D6" i="4"/>
  <c r="D15" i="4" l="1"/>
</calcChain>
</file>

<file path=xl/sharedStrings.xml><?xml version="1.0" encoding="utf-8"?>
<sst xmlns="http://schemas.openxmlformats.org/spreadsheetml/2006/main" count="26" uniqueCount="26">
  <si>
    <t>Назва</t>
  </si>
  <si>
    <t>Затвердженні планові показники на 2014 рік</t>
  </si>
  <si>
    <t>Виконано %</t>
  </si>
  <si>
    <t>Аналіз</t>
  </si>
  <si>
    <t>тис.грн.</t>
  </si>
  <si>
    <t xml:space="preserve">виконання бюджету загального фонду установ освіти, які підпорядковані управлінню освіти Оболонського району м.Києва         </t>
  </si>
  <si>
    <t>Дошкільні заклади освіти</t>
  </si>
  <si>
    <t>Загальноосвітні школи (в т.ч.школа-дитячий садок), спеціалізовані школи, ліцеї, гімназії</t>
  </si>
  <si>
    <t xml:space="preserve">Загальноосвітні школи -інтернати, загальноосвітні санаторні школи-інтернати </t>
  </si>
  <si>
    <t>Спеціальні загальноосвітні школи -інтернати, школи та інші заклади освіти для дітей з вадами у фізичному чи розумовому розвитку</t>
  </si>
  <si>
    <t>Позашкільні заклади освіти, заходи із позашкільної роботи з дітьми</t>
  </si>
  <si>
    <t>Централізовані бухгалтерії обласних, міських, районних відділів освіти</t>
  </si>
  <si>
    <t>Групи централізованого господарського обслуговування</t>
  </si>
  <si>
    <t>Всього</t>
  </si>
  <si>
    <t>Допомога дітям-сиротам та дітям,позбавленим батьківського піклуування, яким виповнюється 18 років</t>
  </si>
  <si>
    <t>Методична робота, інші заходи у сфері народної освіти</t>
  </si>
  <si>
    <t>3819,9</t>
  </si>
  <si>
    <t>1001,1</t>
  </si>
  <si>
    <t xml:space="preserve">          за  2014 рік</t>
  </si>
  <si>
    <t>Фінансування  за  2014 рік</t>
  </si>
  <si>
    <t>167514,3</t>
  </si>
  <si>
    <t>262708,6</t>
  </si>
  <si>
    <t>25128,2</t>
  </si>
  <si>
    <t>15098,9</t>
  </si>
  <si>
    <t>15167,2</t>
  </si>
  <si>
    <t>5127,6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</si>
</sst>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right"/>
    </xf>
    <xf numFmtId="49" fontId="6" fillId="0" borderId="0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For2-11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2" zoomScaleNormal="100" zoomScaleSheetLayoutView="91" workbookViewId="0">
      <selection activeCell="B13" sqref="B13"/>
    </sheetView>
  </sheetViews>
  <sheetFormatPr defaultRowHeight="15" x14ac:dyDescent="0.25"/>
  <cols>
    <col min="1" max="1" width="71.85546875" style="4" customWidth="1"/>
    <col min="2" max="2" width="24.85546875" style="3" customWidth="1"/>
    <col min="3" max="3" width="18.140625" style="3" customWidth="1"/>
    <col min="4" max="4" width="13.85546875" style="3" customWidth="1"/>
    <col min="5" max="5" width="7.140625" customWidth="1"/>
  </cols>
  <sheetData>
    <row r="1" spans="1:5" ht="18.75" customHeight="1" x14ac:dyDescent="0.3">
      <c r="A1" s="18" t="s">
        <v>3</v>
      </c>
      <c r="B1" s="18"/>
      <c r="C1" s="18"/>
      <c r="D1" s="18"/>
    </row>
    <row r="2" spans="1:5" ht="32.25" customHeight="1" x14ac:dyDescent="0.25">
      <c r="A2" s="19" t="s">
        <v>5</v>
      </c>
      <c r="B2" s="19"/>
      <c r="C2" s="19"/>
      <c r="D2" s="19"/>
    </row>
    <row r="3" spans="1:5" ht="18.75" customHeight="1" x14ac:dyDescent="0.25">
      <c r="A3" s="19" t="s">
        <v>18</v>
      </c>
      <c r="B3" s="19"/>
      <c r="C3" s="19"/>
      <c r="D3" s="19"/>
    </row>
    <row r="4" spans="1:5" ht="25.9" customHeight="1" x14ac:dyDescent="0.25">
      <c r="D4" s="7" t="s">
        <v>4</v>
      </c>
    </row>
    <row r="5" spans="1:5" s="1" customFormat="1" ht="59.25" customHeight="1" x14ac:dyDescent="0.25">
      <c r="A5" s="10" t="s">
        <v>0</v>
      </c>
      <c r="B5" s="10" t="s">
        <v>1</v>
      </c>
      <c r="C5" s="10" t="s">
        <v>19</v>
      </c>
      <c r="D5" s="10" t="s">
        <v>2</v>
      </c>
    </row>
    <row r="6" spans="1:5" s="2" customFormat="1" ht="40.5" customHeight="1" x14ac:dyDescent="0.25">
      <c r="A6" s="11" t="s">
        <v>6</v>
      </c>
      <c r="B6" s="12" t="s">
        <v>20</v>
      </c>
      <c r="C6" s="13">
        <v>151791.9</v>
      </c>
      <c r="D6" s="13">
        <f t="shared" ref="D6:D14" si="0">C6/B6*100</f>
        <v>90.614293824467524</v>
      </c>
    </row>
    <row r="7" spans="1:5" s="2" customFormat="1" ht="55.5" customHeight="1" x14ac:dyDescent="0.25">
      <c r="A7" s="14" t="s">
        <v>7</v>
      </c>
      <c r="B7" s="12" t="s">
        <v>21</v>
      </c>
      <c r="C7" s="13">
        <v>249584.9</v>
      </c>
      <c r="D7" s="13">
        <f t="shared" si="0"/>
        <v>95.00446502322346</v>
      </c>
      <c r="E7" s="8"/>
    </row>
    <row r="8" spans="1:5" s="2" customFormat="1" ht="42" customHeight="1" x14ac:dyDescent="0.25">
      <c r="A8" s="11" t="s">
        <v>8</v>
      </c>
      <c r="B8" s="12" t="s">
        <v>22</v>
      </c>
      <c r="C8" s="13">
        <v>23652.400000000001</v>
      </c>
      <c r="D8" s="13">
        <f t="shared" si="0"/>
        <v>94.126917168758609</v>
      </c>
    </row>
    <row r="9" spans="1:5" s="2" customFormat="1" ht="55.5" customHeight="1" x14ac:dyDescent="0.25">
      <c r="A9" s="11" t="s">
        <v>9</v>
      </c>
      <c r="B9" s="12" t="s">
        <v>23</v>
      </c>
      <c r="C9" s="13">
        <v>14481.5</v>
      </c>
      <c r="D9" s="13">
        <f t="shared" si="0"/>
        <v>95.910960401088815</v>
      </c>
    </row>
    <row r="10" spans="1:5" s="2" customFormat="1" ht="30" x14ac:dyDescent="0.25">
      <c r="A10" s="11" t="s">
        <v>10</v>
      </c>
      <c r="B10" s="12" t="s">
        <v>24</v>
      </c>
      <c r="C10" s="13">
        <v>14344.4</v>
      </c>
      <c r="D10" s="13">
        <f t="shared" si="0"/>
        <v>94.575135819399748</v>
      </c>
    </row>
    <row r="11" spans="1:5" s="2" customFormat="1" ht="28.5" customHeight="1" x14ac:dyDescent="0.25">
      <c r="A11" s="15" t="s">
        <v>15</v>
      </c>
      <c r="B11" s="12" t="s">
        <v>16</v>
      </c>
      <c r="C11" s="13">
        <v>3503.2</v>
      </c>
      <c r="D11" s="13">
        <f t="shared" si="0"/>
        <v>91.709207047304901</v>
      </c>
    </row>
    <row r="12" spans="1:5" s="2" customFormat="1" ht="39" customHeight="1" x14ac:dyDescent="0.25">
      <c r="A12" s="11" t="s">
        <v>11</v>
      </c>
      <c r="B12" s="12" t="s">
        <v>25</v>
      </c>
      <c r="C12" s="13">
        <v>4691.6000000000004</v>
      </c>
      <c r="D12" s="13">
        <f t="shared" si="0"/>
        <v>91.496996645604185</v>
      </c>
    </row>
    <row r="13" spans="1:5" s="2" customFormat="1" ht="30.75" customHeight="1" x14ac:dyDescent="0.25">
      <c r="A13" s="15" t="s">
        <v>12</v>
      </c>
      <c r="B13" s="12" t="s">
        <v>17</v>
      </c>
      <c r="C13" s="13">
        <v>899</v>
      </c>
      <c r="D13" s="13">
        <f t="shared" si="0"/>
        <v>89.801218659474586</v>
      </c>
    </row>
    <row r="14" spans="1:5" s="2" customFormat="1" ht="54" customHeight="1" x14ac:dyDescent="0.25">
      <c r="A14" s="16" t="s">
        <v>14</v>
      </c>
      <c r="B14" s="17">
        <v>56.1</v>
      </c>
      <c r="C14" s="17">
        <v>54.3</v>
      </c>
      <c r="D14" s="13">
        <f t="shared" si="0"/>
        <v>96.79144385026737</v>
      </c>
      <c r="E14" s="9"/>
    </row>
    <row r="15" spans="1:5" s="6" customFormat="1" ht="24" customHeight="1" x14ac:dyDescent="0.25">
      <c r="A15" s="10" t="s">
        <v>13</v>
      </c>
      <c r="B15" s="13">
        <f>B6+B7+B8+B9+B10+B11+B12+B13+B14</f>
        <v>495621.89999999997</v>
      </c>
      <c r="C15" s="13">
        <f>C6+C7+C8+C9+C10+C11+C12+C13+C14</f>
        <v>463003.2</v>
      </c>
      <c r="D15" s="13">
        <f t="shared" ref="D15" si="1">C15/B15*100</f>
        <v>93.418632227510528</v>
      </c>
    </row>
    <row r="16" spans="1:5" s="2" customFormat="1" x14ac:dyDescent="0.25">
      <c r="A16" s="5"/>
      <c r="B16" s="3"/>
      <c r="C16" s="3"/>
      <c r="D16" s="3"/>
    </row>
    <row r="17" spans="1:4" s="2" customFormat="1" x14ac:dyDescent="0.25">
      <c r="A17" s="5"/>
      <c r="B17" s="3"/>
      <c r="C17" s="3"/>
      <c r="D17" s="3"/>
    </row>
  </sheetData>
  <mergeCells count="3">
    <mergeCell ref="A1:D1"/>
    <mergeCell ref="A2:D2"/>
    <mergeCell ref="A3:D3"/>
  </mergeCells>
  <pageMargins left="0.9055118110236221" right="0.51181102362204722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заг.фонд фінансув.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2015-02-12T13:47:09Z</dcterms:modified>
</cp:coreProperties>
</file>