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Заг.фонд-видатки" sheetId="1" r:id="rId1"/>
  </sheets>
  <definedNames>
    <definedName name="_xlnm.Print_Area" localSheetId="0">'Заг.фонд-видатки'!$A$1:$F$22</definedName>
  </definedNames>
  <calcPr calcId="152511"/>
</workbook>
</file>

<file path=xl/calcChain.xml><?xml version="1.0" encoding="utf-8"?>
<calcChain xmlns="http://schemas.openxmlformats.org/spreadsheetml/2006/main">
  <c r="F7" i="1" l="1"/>
  <c r="F8" i="1"/>
  <c r="F9" i="1"/>
  <c r="F10" i="1"/>
  <c r="F13" i="1"/>
  <c r="F14" i="1"/>
  <c r="F15" i="1"/>
  <c r="F16" i="1"/>
  <c r="F17" i="1"/>
  <c r="F18" i="1"/>
  <c r="F6" i="1"/>
  <c r="D6" i="1"/>
  <c r="E12" i="1"/>
  <c r="D12" i="1"/>
  <c r="E20" i="1" l="1"/>
  <c r="F12" i="1"/>
  <c r="D20" i="1"/>
  <c r="F20" i="1" l="1"/>
</calcChain>
</file>

<file path=xl/sharedStrings.xml><?xml version="1.0" encoding="utf-8"?>
<sst xmlns="http://schemas.openxmlformats.org/spreadsheetml/2006/main" count="27" uniqueCount="27">
  <si>
    <t>КФК</t>
  </si>
  <si>
    <t>КЕКВ</t>
  </si>
  <si>
    <t>Назва</t>
  </si>
  <si>
    <t>Затвердженні планові показники на 2014 рік</t>
  </si>
  <si>
    <t>Виконано %</t>
  </si>
  <si>
    <t>2111+2120</t>
  </si>
  <si>
    <t>Оплата праці з нарахуваннями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</si>
  <si>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</si>
  <si>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</si>
  <si>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</si>
  <si>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</si>
  <si>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</si>
  <si>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</si>
  <si>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</si>
  <si>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</si>
  <si>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</si>
  <si>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</si>
  <si>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програм, не віднесених до заходів розвитку</t>
  </si>
  <si>
    <t>Інші виплати населенню</t>
  </si>
  <si>
    <t>Інші поточні видатки</t>
  </si>
  <si>
    <t>ВСЬОГО</t>
  </si>
  <si>
    <t>Аналіз</t>
  </si>
  <si>
    <t>тис.грн.</t>
  </si>
  <si>
    <t xml:space="preserve">виконання видатків загального фонду установ освіти, які підпорядковані управлінню освіти Оболонського району м.Києва         </t>
  </si>
  <si>
    <t>070000</t>
  </si>
  <si>
    <t xml:space="preserve">          за  2014 рік</t>
  </si>
  <si>
    <t>Касові видатки за  2014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</si>
</sst>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view="pageBreakPreview" zoomScale="91" zoomScaleNormal="100" zoomScaleSheetLayoutView="91" workbookViewId="0">
      <selection activeCell="J17" sqref="J17"/>
    </sheetView>
  </sheetViews>
  <sheetFormatPr defaultRowHeight="15" x14ac:dyDescent="0.25"/>
  <cols>
    <col min="1" max="1" width="8.85546875" style="1"/>
    <col min="2" max="2" width="12.5703125" style="1" customWidth="1"/>
    <col min="3" max="3" width="53.85546875" style="5" customWidth="1"/>
    <col min="4" max="4" width="23.85546875" style="4" customWidth="1"/>
    <col min="5" max="5" width="20" style="4" customWidth="1"/>
    <col min="6" max="6" width="12.7109375" style="4" customWidth="1"/>
    <col min="7" max="7" width="7.140625" customWidth="1"/>
  </cols>
  <sheetData>
    <row r="1" spans="1:6" ht="18.75" x14ac:dyDescent="0.3">
      <c r="A1" s="22" t="s">
        <v>21</v>
      </c>
      <c r="B1" s="22"/>
      <c r="C1" s="22"/>
      <c r="D1" s="22"/>
      <c r="E1" s="22"/>
      <c r="F1" s="22"/>
    </row>
    <row r="2" spans="1:6" ht="33" customHeight="1" x14ac:dyDescent="0.25">
      <c r="A2" s="21" t="s">
        <v>23</v>
      </c>
      <c r="B2" s="21"/>
      <c r="C2" s="21"/>
      <c r="D2" s="21"/>
      <c r="E2" s="21"/>
      <c r="F2" s="21"/>
    </row>
    <row r="3" spans="1:6" ht="18.75" x14ac:dyDescent="0.25">
      <c r="A3" s="21" t="s">
        <v>25</v>
      </c>
      <c r="B3" s="21"/>
      <c r="C3" s="21"/>
      <c r="D3" s="21"/>
      <c r="E3" s="21"/>
      <c r="F3" s="21"/>
    </row>
    <row r="4" spans="1:6" ht="25.9" customHeight="1" x14ac:dyDescent="0.25">
      <c r="F4" s="8" t="s">
        <v>22</v>
      </c>
    </row>
    <row r="5" spans="1:6" s="2" customFormat="1" ht="45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26</v>
      </c>
      <c r="F5" s="10" t="s">
        <v>4</v>
      </c>
    </row>
    <row r="6" spans="1:6" s="3" customFormat="1" ht="21.95" customHeight="1" x14ac:dyDescent="0.25">
      <c r="A6" s="12" t="s">
        <v>24</v>
      </c>
      <c r="B6" s="9" t="s">
        <v>5</v>
      </c>
      <c r="C6" s="15" t="s">
        <v>6</v>
      </c>
      <c r="D6" s="11">
        <f>264620.7+96057.7</f>
        <v>360678.40000000002</v>
      </c>
      <c r="E6" s="11">
        <v>349128.3</v>
      </c>
      <c r="F6" s="11">
        <f>E6/D6*100</f>
        <v>96.797673495279994</v>
      </c>
    </row>
    <row r="7" spans="1:6" s="3" customFormat="1" ht="21.95" customHeight="1" x14ac:dyDescent="0.25">
      <c r="A7" s="9"/>
      <c r="B7" s="9">
        <v>2210</v>
      </c>
      <c r="C7" s="15" t="s">
        <v>7</v>
      </c>
      <c r="D7" s="11">
        <v>1733.8</v>
      </c>
      <c r="E7" s="11">
        <v>75.900000000000006</v>
      </c>
      <c r="F7" s="11">
        <f t="shared" ref="F7:F20" si="0">E7/D7*100</f>
        <v>4.3776675510439507</v>
      </c>
    </row>
    <row r="8" spans="1:6" s="3" customFormat="1" ht="21.95" customHeight="1" x14ac:dyDescent="0.25">
      <c r="A8" s="9"/>
      <c r="B8" s="9">
        <v>2220</v>
      </c>
      <c r="C8" s="15" t="s">
        <v>8</v>
      </c>
      <c r="D8" s="11">
        <v>57.2</v>
      </c>
      <c r="E8" s="11">
        <v>21.1</v>
      </c>
      <c r="F8" s="11">
        <f t="shared" si="0"/>
        <v>36.888111888111894</v>
      </c>
    </row>
    <row r="9" spans="1:6" s="3" customFormat="1" ht="21.95" customHeight="1" x14ac:dyDescent="0.25">
      <c r="A9" s="9"/>
      <c r="B9" s="9">
        <v>2230</v>
      </c>
      <c r="C9" s="15" t="s">
        <v>9</v>
      </c>
      <c r="D9" s="11">
        <v>27172.799999999999</v>
      </c>
      <c r="E9" s="11">
        <v>23936.5</v>
      </c>
      <c r="F9" s="11">
        <f t="shared" si="0"/>
        <v>88.089928163457571</v>
      </c>
    </row>
    <row r="10" spans="1:6" s="3" customFormat="1" ht="21.95" customHeight="1" x14ac:dyDescent="0.25">
      <c r="A10" s="9"/>
      <c r="B10" s="9">
        <v>2240</v>
      </c>
      <c r="C10" s="15" t="s">
        <v>10</v>
      </c>
      <c r="D10" s="11">
        <v>11237.7</v>
      </c>
      <c r="E10" s="11">
        <v>667.2</v>
      </c>
      <c r="F10" s="11">
        <f t="shared" si="0"/>
        <v>5.9371579593689097</v>
      </c>
    </row>
    <row r="11" spans="1:6" s="3" customFormat="1" ht="21.95" customHeight="1" x14ac:dyDescent="0.25">
      <c r="A11" s="9"/>
      <c r="B11" s="9">
        <v>2250</v>
      </c>
      <c r="C11" s="15" t="s">
        <v>11</v>
      </c>
      <c r="D11" s="16">
        <v>0</v>
      </c>
      <c r="E11" s="16">
        <v>0</v>
      </c>
      <c r="F11" s="16">
        <v>0</v>
      </c>
    </row>
    <row r="12" spans="1:6" s="3" customFormat="1" ht="21.95" customHeight="1" x14ac:dyDescent="0.25">
      <c r="A12" s="9"/>
      <c r="B12" s="13">
        <v>2270</v>
      </c>
      <c r="C12" s="14" t="s">
        <v>12</v>
      </c>
      <c r="D12" s="17">
        <f>SUM(D13:D16)</f>
        <v>94611.60000000002</v>
      </c>
      <c r="E12" s="17">
        <f t="shared" ref="E12" si="1">SUM(E13:E16)</f>
        <v>89119.299999999988</v>
      </c>
      <c r="F12" s="17">
        <f t="shared" si="0"/>
        <v>94.194897877215865</v>
      </c>
    </row>
    <row r="13" spans="1:6" s="3" customFormat="1" ht="21.95" customHeight="1" x14ac:dyDescent="0.25">
      <c r="A13" s="9"/>
      <c r="B13" s="9">
        <v>2271</v>
      </c>
      <c r="C13" s="15" t="s">
        <v>13</v>
      </c>
      <c r="D13" s="11">
        <v>78684.100000000006</v>
      </c>
      <c r="E13" s="11">
        <v>76399.899999999994</v>
      </c>
      <c r="F13" s="11">
        <f t="shared" si="0"/>
        <v>97.096999266687916</v>
      </c>
    </row>
    <row r="14" spans="1:6" s="3" customFormat="1" ht="21.95" customHeight="1" x14ac:dyDescent="0.25">
      <c r="A14" s="9"/>
      <c r="B14" s="9">
        <v>2272</v>
      </c>
      <c r="C14" s="15" t="s">
        <v>14</v>
      </c>
      <c r="D14" s="11">
        <v>3622.1</v>
      </c>
      <c r="E14" s="11">
        <v>2634.4</v>
      </c>
      <c r="F14" s="11">
        <f t="shared" si="0"/>
        <v>72.731288479059103</v>
      </c>
    </row>
    <row r="15" spans="1:6" s="3" customFormat="1" ht="21.95" customHeight="1" x14ac:dyDescent="0.25">
      <c r="A15" s="9"/>
      <c r="B15" s="9">
        <v>2273</v>
      </c>
      <c r="C15" s="15" t="s">
        <v>15</v>
      </c>
      <c r="D15" s="11">
        <v>12237.3</v>
      </c>
      <c r="E15" s="11">
        <v>10031.299999999999</v>
      </c>
      <c r="F15" s="11">
        <f t="shared" si="0"/>
        <v>81.973147671463479</v>
      </c>
    </row>
    <row r="16" spans="1:6" s="3" customFormat="1" ht="21.95" customHeight="1" x14ac:dyDescent="0.25">
      <c r="A16" s="9"/>
      <c r="B16" s="9">
        <v>2274</v>
      </c>
      <c r="C16" s="15" t="s">
        <v>16</v>
      </c>
      <c r="D16" s="11">
        <v>68.099999999999994</v>
      </c>
      <c r="E16" s="11">
        <v>53.7</v>
      </c>
      <c r="F16" s="11">
        <f t="shared" si="0"/>
        <v>78.854625550660813</v>
      </c>
    </row>
    <row r="17" spans="1:6" s="3" customFormat="1" ht="35.25" customHeight="1" x14ac:dyDescent="0.25">
      <c r="A17" s="9"/>
      <c r="B17" s="9">
        <v>2282</v>
      </c>
      <c r="C17" s="15" t="s">
        <v>17</v>
      </c>
      <c r="D17" s="11">
        <v>42.4</v>
      </c>
      <c r="E17" s="16">
        <v>0</v>
      </c>
      <c r="F17" s="16">
        <f t="shared" si="0"/>
        <v>0</v>
      </c>
    </row>
    <row r="18" spans="1:6" s="3" customFormat="1" ht="21.95" customHeight="1" x14ac:dyDescent="0.25">
      <c r="A18" s="9"/>
      <c r="B18" s="9">
        <v>2730</v>
      </c>
      <c r="C18" s="15" t="s">
        <v>18</v>
      </c>
      <c r="D18" s="11">
        <v>57.7</v>
      </c>
      <c r="E18" s="11">
        <v>54.9</v>
      </c>
      <c r="F18" s="11">
        <f t="shared" si="0"/>
        <v>95.14731369150779</v>
      </c>
    </row>
    <row r="19" spans="1:6" s="3" customFormat="1" ht="21.95" customHeight="1" x14ac:dyDescent="0.25">
      <c r="A19" s="9"/>
      <c r="B19" s="9">
        <v>2800</v>
      </c>
      <c r="C19" s="15" t="s">
        <v>19</v>
      </c>
      <c r="D19" s="11">
        <v>30.3</v>
      </c>
      <c r="E19" s="16">
        <v>0</v>
      </c>
      <c r="F19" s="16">
        <v>0</v>
      </c>
    </row>
    <row r="20" spans="1:6" s="7" customFormat="1" ht="21.95" customHeight="1" x14ac:dyDescent="0.25">
      <c r="A20" s="18" t="s">
        <v>20</v>
      </c>
      <c r="B20" s="19"/>
      <c r="C20" s="20"/>
      <c r="D20" s="11">
        <f>SUM(D6:D19)-D12</f>
        <v>495621.90000000008</v>
      </c>
      <c r="E20" s="11">
        <f>SUM(E6:E19)-E12</f>
        <v>463003.2</v>
      </c>
      <c r="F20" s="11">
        <f t="shared" si="0"/>
        <v>93.418632227510514</v>
      </c>
    </row>
    <row r="21" spans="1:6" s="3" customFormat="1" x14ac:dyDescent="0.25">
      <c r="A21" s="4"/>
      <c r="B21" s="4"/>
      <c r="C21" s="6"/>
      <c r="D21" s="4"/>
      <c r="E21" s="4"/>
      <c r="F21" s="4"/>
    </row>
    <row r="22" spans="1:6" s="3" customFormat="1" x14ac:dyDescent="0.25">
      <c r="A22" s="4"/>
      <c r="B22" s="4"/>
      <c r="C22" s="6"/>
      <c r="D22" s="4"/>
      <c r="E22" s="4"/>
      <c r="F22" s="4"/>
    </row>
  </sheetData>
  <mergeCells count="4">
    <mergeCell ref="A20:C20"/>
    <mergeCell ref="A2:F2"/>
    <mergeCell ref="A1:F1"/>
    <mergeCell ref="A3:F3"/>
  </mergeCells>
  <pageMargins left="0.70866141732283472" right="0.31496062992125984" top="0.35433070866141736" bottom="0.15748031496062992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Заг.фонд-видатки</vt:lpstr>
      <vt:lpstr>'Заг.фонд-видатки'!Область_печати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2015-02-17T09:35:58Z</dcterms:modified>
</cp:coreProperties>
</file>