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пеціальний фонд-бюджет розвитк" sheetId="9" r:id="rId1"/>
  </sheets>
  <calcPr calcId="152511"/>
</workbook>
</file>

<file path=xl/calcChain.xml><?xml version="1.0" encoding="utf-8"?>
<calcChain xmlns="http://schemas.openxmlformats.org/spreadsheetml/2006/main">
  <c r="E6" i="9" l="1"/>
  <c r="D6" i="9"/>
  <c r="F10" i="9"/>
  <c r="F17" i="9" l="1"/>
  <c r="F16" i="9"/>
  <c r="F15" i="9"/>
  <c r="F14" i="9"/>
  <c r="F13" i="9"/>
  <c r="E11" i="9"/>
  <c r="D11" i="9"/>
  <c r="F9" i="9"/>
  <c r="F8" i="9"/>
  <c r="F6" i="9" l="1"/>
  <c r="D18" i="9"/>
  <c r="F11" i="9"/>
  <c r="E18" i="9"/>
  <c r="F18" i="9" s="1"/>
</calcChain>
</file>

<file path=xl/sharedStrings.xml><?xml version="1.0" encoding="utf-8"?>
<sst xmlns="http://schemas.openxmlformats.org/spreadsheetml/2006/main" count="27" uniqueCount="22">
  <si>
    <t>КФК</t>
  </si>
  <si>
    <t>КЕКВ</t>
  </si>
  <si>
    <t>Назва</t>
  </si>
  <si>
    <t>Затвердженні планові показники на 2014 рік</t>
  </si>
  <si>
    <t>Виконано %</t>
  </si>
  <si>
    <t>ВСЬОГО</t>
  </si>
  <si>
    <t>Аналіз</t>
  </si>
  <si>
    <t>тис.грн.</t>
  </si>
  <si>
    <t>виконання видатків спеціального фонду бюджету (бюджет розвитку) установ освіти, які підпорядковані управлінню освіти Оболонського району м.Києва</t>
  </si>
  <si>
    <t>070000</t>
  </si>
  <si>
    <t>Придбання обладнання і предметів довгострокового користування</t>
  </si>
  <si>
    <t>Освіта</t>
  </si>
  <si>
    <t>в тому числі:</t>
  </si>
  <si>
    <t>070101 - Дошкільні заклади освіти</t>
  </si>
  <si>
    <t>070201 - Загальноосвітні школи (в т.ч.школа-дитячий садок), спеціалізовані школи, ліцеї, гімназії</t>
  </si>
  <si>
    <t>Капітальний ремонт</t>
  </si>
  <si>
    <t xml:space="preserve">070301 - Загальноосвітні школи -інтернати, загальноосвітні санаторні школи-інтернати </t>
  </si>
  <si>
    <t>070304 - Спеціальні загальноосвітні школи -інтернати, школи та інші заклади освіти для дітей з вадами у фізичному чи розумовому розвитку</t>
  </si>
  <si>
    <t>070401 - Позашкільні заклади освіти, заходи із позашкільної роботи з дітьми</t>
  </si>
  <si>
    <t xml:space="preserve">          за 2014 року</t>
  </si>
  <si>
    <t>Касові видатки за 2014 рік</t>
  </si>
  <si>
    <t>070804 - Ценралізовані бухгалтерії обласних, міських, районних відділів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</si>
</sst>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164" fontId="11" fillId="0" borderId="11" xfId="0" applyNumberFormat="1" applyFont="1" applyBorder="1" applyAlignment="1">
      <alignment horizontal="right" vertical="center" wrapText="1"/>
    </xf>
    <xf numFmtId="164" fontId="11" fillId="0" borderId="13" xfId="0" applyNumberFormat="1" applyFont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164" fontId="13" fillId="0" borderId="5" xfId="0" applyNumberFormat="1" applyFont="1" applyBorder="1" applyAlignment="1">
      <alignment horizontal="right" vertical="center" wrapText="1"/>
    </xf>
    <xf numFmtId="164" fontId="13" fillId="0" borderId="18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164" fontId="13" fillId="0" borderId="11" xfId="0" applyNumberFormat="1" applyFont="1" applyBorder="1" applyAlignment="1">
      <alignment horizontal="right" vertical="center" wrapText="1"/>
    </xf>
    <xf numFmtId="164" fontId="13" fillId="0" borderId="13" xfId="0" applyNumberFormat="1" applyFont="1" applyBorder="1" applyAlignment="1">
      <alignment horizontal="right" vertical="center" wrapText="1"/>
    </xf>
    <xf numFmtId="164" fontId="13" fillId="0" borderId="14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4" fontId="13" fillId="0" borderId="24" xfId="0" applyNumberFormat="1" applyFont="1" applyBorder="1" applyAlignment="1">
      <alignment horizontal="right" vertical="center" wrapText="1"/>
    </xf>
    <xf numFmtId="164" fontId="6" fillId="0" borderId="28" xfId="0" applyNumberFormat="1" applyFont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12" fillId="0" borderId="15" xfId="2" applyNumberFormat="1" applyFont="1" applyFill="1" applyBorder="1" applyAlignment="1">
      <alignment horizontal="left" vertical="center" wrapText="1"/>
    </xf>
    <xf numFmtId="49" fontId="12" fillId="0" borderId="16" xfId="2" applyNumberFormat="1" applyFont="1" applyFill="1" applyBorder="1" applyAlignment="1">
      <alignment horizontal="left" vertical="center" wrapText="1"/>
    </xf>
    <xf numFmtId="49" fontId="12" fillId="0" borderId="17" xfId="2" applyNumberFormat="1" applyFont="1" applyFill="1" applyBorder="1" applyAlignment="1">
      <alignment horizontal="left" vertical="center" wrapText="1"/>
    </xf>
    <xf numFmtId="49" fontId="12" fillId="0" borderId="19" xfId="2" applyNumberFormat="1" applyFont="1" applyFill="1" applyBorder="1" applyAlignment="1">
      <alignment horizontal="left" vertical="center" wrapText="1"/>
    </xf>
    <xf numFmtId="49" fontId="12" fillId="0" borderId="20" xfId="2" applyNumberFormat="1" applyFont="1" applyFill="1" applyBorder="1" applyAlignment="1">
      <alignment horizontal="left" vertical="center" wrapText="1"/>
    </xf>
    <xf numFmtId="49" fontId="12" fillId="0" borderId="21" xfId="2" applyNumberFormat="1" applyFont="1" applyFill="1" applyBorder="1" applyAlignment="1">
      <alignment horizontal="left" vertical="center" wrapText="1"/>
    </xf>
    <xf numFmtId="49" fontId="12" fillId="0" borderId="23" xfId="2" applyNumberFormat="1" applyFont="1" applyFill="1" applyBorder="1" applyAlignment="1">
      <alignment horizontal="left" vertical="center" wrapText="1"/>
    </xf>
    <xf numFmtId="49" fontId="12" fillId="0" borderId="2" xfId="2" applyNumberFormat="1" applyFont="1" applyFill="1" applyBorder="1" applyAlignment="1">
      <alignment horizontal="left" vertical="center" wrapText="1"/>
    </xf>
    <xf numFmtId="49" fontId="12" fillId="0" borderId="3" xfId="2" applyNumberFormat="1" applyFont="1" applyFill="1" applyBorder="1" applyAlignment="1">
      <alignment horizontal="left" vertical="center" wrapText="1"/>
    </xf>
    <xf numFmtId="165" fontId="13" fillId="0" borderId="22" xfId="1" applyNumberFormat="1" applyFont="1" applyBorder="1" applyAlignment="1">
      <alignment horizontal="right" vertical="center" wrapText="1"/>
    </xf>
    <xf numFmtId="165" fontId="13" fillId="0" borderId="4" xfId="1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_For2-11m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topLeftCell="A4" zoomScale="60" zoomScaleNormal="100" workbookViewId="0">
      <selection activeCell="E10" sqref="E10"/>
    </sheetView>
  </sheetViews>
  <sheetFormatPr defaultRowHeight="15" x14ac:dyDescent="0.25"/>
  <cols>
    <col min="1" max="1" width="10" style="1" customWidth="1"/>
    <col min="2" max="2" width="14.140625" style="1" customWidth="1"/>
    <col min="3" max="3" width="61.5703125" style="5" customWidth="1"/>
    <col min="4" max="4" width="21.140625" style="4" customWidth="1"/>
    <col min="5" max="5" width="18" style="4" customWidth="1"/>
    <col min="6" max="6" width="13" style="4" customWidth="1"/>
    <col min="7" max="7" width="7.140625" customWidth="1"/>
  </cols>
  <sheetData>
    <row r="1" spans="1:6" ht="18.75" x14ac:dyDescent="0.3">
      <c r="A1" s="37" t="s">
        <v>6</v>
      </c>
      <c r="B1" s="37"/>
      <c r="C1" s="37"/>
      <c r="D1" s="37"/>
      <c r="E1" s="37"/>
      <c r="F1" s="37"/>
    </row>
    <row r="2" spans="1:6" ht="36.75" customHeight="1" x14ac:dyDescent="0.25">
      <c r="A2" s="38" t="s">
        <v>8</v>
      </c>
      <c r="B2" s="38"/>
      <c r="C2" s="38"/>
      <c r="D2" s="38"/>
      <c r="E2" s="38"/>
      <c r="F2" s="38"/>
    </row>
    <row r="3" spans="1:6" ht="18.75" x14ac:dyDescent="0.25">
      <c r="A3" s="38" t="s">
        <v>19</v>
      </c>
      <c r="B3" s="38"/>
      <c r="C3" s="38"/>
      <c r="D3" s="38"/>
      <c r="E3" s="38"/>
      <c r="F3" s="38"/>
    </row>
    <row r="4" spans="1:6" ht="12.75" customHeight="1" thickBot="1" x14ac:dyDescent="0.3">
      <c r="F4" s="7" t="s">
        <v>7</v>
      </c>
    </row>
    <row r="5" spans="1:6" s="2" customFormat="1" ht="63.75" customHeight="1" thickBot="1" x14ac:dyDescent="0.3">
      <c r="A5" s="8" t="s">
        <v>0</v>
      </c>
      <c r="B5" s="9" t="s">
        <v>1</v>
      </c>
      <c r="C5" s="9" t="s">
        <v>2</v>
      </c>
      <c r="D5" s="10" t="s">
        <v>3</v>
      </c>
      <c r="E5" s="33" t="s">
        <v>20</v>
      </c>
      <c r="F5" s="11" t="s">
        <v>4</v>
      </c>
    </row>
    <row r="6" spans="1:6" s="6" customFormat="1" ht="31.15" customHeight="1" x14ac:dyDescent="0.25">
      <c r="A6" s="12" t="s">
        <v>9</v>
      </c>
      <c r="B6" s="13">
        <v>3110</v>
      </c>
      <c r="C6" s="14" t="s">
        <v>10</v>
      </c>
      <c r="D6" s="15">
        <f>D8+D9+D10</f>
        <v>1193.1000000000001</v>
      </c>
      <c r="E6" s="15">
        <f>E8+E9+E10</f>
        <v>928.2</v>
      </c>
      <c r="F6" s="16">
        <f t="shared" ref="F6:F11" si="0">E6/D6*100</f>
        <v>77.797334674377666</v>
      </c>
    </row>
    <row r="7" spans="1:6" s="3" customFormat="1" ht="16.5" thickBot="1" x14ac:dyDescent="0.3">
      <c r="A7" s="17" t="s">
        <v>11</v>
      </c>
      <c r="B7" s="18"/>
      <c r="C7" s="19" t="s">
        <v>12</v>
      </c>
      <c r="D7" s="20"/>
      <c r="E7" s="21"/>
      <c r="F7" s="22"/>
    </row>
    <row r="8" spans="1:6" s="3" customFormat="1" ht="27" customHeight="1" x14ac:dyDescent="0.25">
      <c r="A8" s="39" t="s">
        <v>13</v>
      </c>
      <c r="B8" s="40"/>
      <c r="C8" s="41"/>
      <c r="D8" s="23">
        <v>522.20000000000005</v>
      </c>
      <c r="E8" s="23">
        <v>506</v>
      </c>
      <c r="F8" s="24">
        <f t="shared" si="0"/>
        <v>96.897740329375708</v>
      </c>
    </row>
    <row r="9" spans="1:6" s="3" customFormat="1" ht="43.5" customHeight="1" x14ac:dyDescent="0.25">
      <c r="A9" s="42" t="s">
        <v>14</v>
      </c>
      <c r="B9" s="43"/>
      <c r="C9" s="44"/>
      <c r="D9" s="25">
        <v>425.5</v>
      </c>
      <c r="E9" s="49">
        <v>180.4</v>
      </c>
      <c r="F9" s="48">
        <f t="shared" si="0"/>
        <v>42.397179788484138</v>
      </c>
    </row>
    <row r="10" spans="1:6" s="3" customFormat="1" ht="43.5" customHeight="1" thickBot="1" x14ac:dyDescent="0.3">
      <c r="A10" s="42" t="s">
        <v>21</v>
      </c>
      <c r="B10" s="43"/>
      <c r="C10" s="44"/>
      <c r="D10" s="25">
        <v>245.4</v>
      </c>
      <c r="E10" s="49">
        <v>241.8</v>
      </c>
      <c r="F10" s="48">
        <f t="shared" ref="F10" si="1">E10/D10*100</f>
        <v>98.53300733496333</v>
      </c>
    </row>
    <row r="11" spans="1:6" s="3" customFormat="1" ht="15.75" x14ac:dyDescent="0.25">
      <c r="A11" s="12" t="s">
        <v>9</v>
      </c>
      <c r="B11" s="13">
        <v>3132</v>
      </c>
      <c r="C11" s="14" t="s">
        <v>15</v>
      </c>
      <c r="D11" s="15">
        <f>SUM(D13:D17)</f>
        <v>21121.799999999996</v>
      </c>
      <c r="E11" s="15">
        <f>SUM(E13:E17)</f>
        <v>11748.9</v>
      </c>
      <c r="F11" s="16">
        <f t="shared" si="0"/>
        <v>55.624520637445684</v>
      </c>
    </row>
    <row r="12" spans="1:6" s="3" customFormat="1" ht="16.5" thickBot="1" x14ac:dyDescent="0.3">
      <c r="A12" s="17" t="s">
        <v>11</v>
      </c>
      <c r="B12" s="18"/>
      <c r="C12" s="19" t="s">
        <v>12</v>
      </c>
      <c r="D12" s="26"/>
      <c r="E12" s="27"/>
      <c r="F12" s="28"/>
    </row>
    <row r="13" spans="1:6" ht="27.75" customHeight="1" x14ac:dyDescent="0.25">
      <c r="A13" s="39" t="s">
        <v>13</v>
      </c>
      <c r="B13" s="40"/>
      <c r="C13" s="41"/>
      <c r="D13" s="23">
        <v>8337.6</v>
      </c>
      <c r="E13" s="23">
        <v>3255.9</v>
      </c>
      <c r="F13" s="24">
        <f t="shared" ref="F13:F18" si="2">E13/D13*100</f>
        <v>39.050805987334485</v>
      </c>
    </row>
    <row r="14" spans="1:6" ht="39.75" customHeight="1" x14ac:dyDescent="0.25">
      <c r="A14" s="45" t="s">
        <v>14</v>
      </c>
      <c r="B14" s="46"/>
      <c r="C14" s="47"/>
      <c r="D14" s="29">
        <v>11373</v>
      </c>
      <c r="E14" s="29">
        <v>7731.4</v>
      </c>
      <c r="F14" s="30">
        <f t="shared" si="2"/>
        <v>67.980304229315038</v>
      </c>
    </row>
    <row r="15" spans="1:6" ht="40.5" customHeight="1" x14ac:dyDescent="0.25">
      <c r="A15" s="45" t="s">
        <v>16</v>
      </c>
      <c r="B15" s="46"/>
      <c r="C15" s="47"/>
      <c r="D15" s="29">
        <v>940.1</v>
      </c>
      <c r="E15" s="29">
        <v>398.9</v>
      </c>
      <c r="F15" s="30">
        <f t="shared" si="2"/>
        <v>42.431656206786514</v>
      </c>
    </row>
    <row r="16" spans="1:6" ht="53.25" customHeight="1" x14ac:dyDescent="0.25">
      <c r="A16" s="45" t="s">
        <v>17</v>
      </c>
      <c r="B16" s="46"/>
      <c r="C16" s="47"/>
      <c r="D16" s="29">
        <v>198</v>
      </c>
      <c r="E16" s="29">
        <v>89.7</v>
      </c>
      <c r="F16" s="30">
        <f t="shared" si="2"/>
        <v>45.303030303030305</v>
      </c>
    </row>
    <row r="17" spans="1:6" ht="30" customHeight="1" thickBot="1" x14ac:dyDescent="0.3">
      <c r="A17" s="45" t="s">
        <v>18</v>
      </c>
      <c r="B17" s="46"/>
      <c r="C17" s="47"/>
      <c r="D17" s="29">
        <v>273.10000000000002</v>
      </c>
      <c r="E17" s="29">
        <v>273</v>
      </c>
      <c r="F17" s="30">
        <f t="shared" si="2"/>
        <v>99.963383376052718</v>
      </c>
    </row>
    <row r="18" spans="1:6" s="6" customFormat="1" ht="18.75" customHeight="1" thickBot="1" x14ac:dyDescent="0.3">
      <c r="A18" s="34" t="s">
        <v>5</v>
      </c>
      <c r="B18" s="35"/>
      <c r="C18" s="36"/>
      <c r="D18" s="31">
        <f>D11+D6</f>
        <v>22314.899999999994</v>
      </c>
      <c r="E18" s="31">
        <f>E11+E6</f>
        <v>12677.1</v>
      </c>
      <c r="F18" s="32">
        <f t="shared" si="2"/>
        <v>56.810023795759804</v>
      </c>
    </row>
  </sheetData>
  <mergeCells count="12">
    <mergeCell ref="A18:C18"/>
    <mergeCell ref="A1:F1"/>
    <mergeCell ref="A2:F2"/>
    <mergeCell ref="A3:F3"/>
    <mergeCell ref="A8:C8"/>
    <mergeCell ref="A9:C9"/>
    <mergeCell ref="A13:C13"/>
    <mergeCell ref="A14:C14"/>
    <mergeCell ref="A15:C15"/>
    <mergeCell ref="A16:C16"/>
    <mergeCell ref="A17:C17"/>
    <mergeCell ref="A10:C10"/>
  </mergeCells>
  <pageMargins left="0.31496062992125984" right="0.11811023622047245" top="0.35433070866141736" bottom="0.35433070866141736" header="0" footer="0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Спеціальний фонд-бюджет розвитк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2015-02-12T13:11:37Z</dcterms:modified>
</cp:coreProperties>
</file>